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80" windowWidth="13995" windowHeight="8640"/>
  </bookViews>
  <sheets>
    <sheet name="récap" sheetId="2" r:id="rId1"/>
    <sheet name="détail" sheetId="1" r:id="rId2"/>
    <sheet name="Feuil3" sheetId="5" r:id="rId3"/>
  </sheets>
  <definedNames>
    <definedName name="_xlnm.Print_Area" localSheetId="1">détail!$A$1:$L$28</definedName>
    <definedName name="_xlnm.Print_Area" localSheetId="0">récap!$A$1:$I$27</definedName>
  </definedNames>
  <calcPr calcId="144525"/>
</workbook>
</file>

<file path=xl/calcChain.xml><?xml version="1.0" encoding="utf-8"?>
<calcChain xmlns="http://schemas.openxmlformats.org/spreadsheetml/2006/main">
  <c r="K9" i="1" l="1"/>
  <c r="G27" i="2" l="1"/>
  <c r="J28" i="1" l="1"/>
  <c r="E28" i="1"/>
  <c r="K28" i="1" l="1"/>
  <c r="D28" i="1"/>
  <c r="D31" i="1" s="1"/>
  <c r="J31" i="1"/>
  <c r="E17" i="2" s="1"/>
  <c r="E29" i="1"/>
  <c r="G28" i="1"/>
  <c r="E16" i="2"/>
  <c r="G31" i="1"/>
  <c r="H28" i="1"/>
  <c r="E31" i="1" l="1"/>
  <c r="E15" i="2" s="1"/>
  <c r="E14" i="2"/>
  <c r="C31" i="1" l="1"/>
  <c r="E18" i="2"/>
  <c r="E22" i="2" s="1"/>
  <c r="E23" i="2" l="1"/>
</calcChain>
</file>

<file path=xl/comments1.xml><?xml version="1.0" encoding="utf-8"?>
<comments xmlns="http://schemas.openxmlformats.org/spreadsheetml/2006/main">
  <authors>
    <author>Cédric Chabry</author>
  </authors>
  <commentList>
    <comment ref="D4" authorId="0">
      <text>
        <r>
          <rPr>
            <b/>
            <sz val="8"/>
            <color indexed="81"/>
            <rFont val="Tahoma"/>
          </rPr>
          <t>Info :</t>
        </r>
        <r>
          <rPr>
            <sz val="8"/>
            <color indexed="81"/>
            <rFont val="Tahoma"/>
          </rPr>
          <t xml:space="preserve">
Cocher la case correspondante au type de note de frais.</t>
        </r>
      </text>
    </comment>
    <comment ref="G4" authorId="0">
      <text>
        <r>
          <rPr>
            <b/>
            <sz val="8"/>
            <color indexed="81"/>
            <rFont val="Tahoma"/>
          </rPr>
          <t>Info :</t>
        </r>
        <r>
          <rPr>
            <sz val="8"/>
            <color indexed="81"/>
            <rFont val="Tahoma"/>
          </rPr>
          <t xml:space="preserve">
Saisir la devise dans laquelle vous souhaitez être rembousé</t>
        </r>
      </text>
    </comment>
    <comment ref="D6" authorId="0">
      <text>
        <r>
          <rPr>
            <b/>
            <sz val="8"/>
            <color indexed="81"/>
            <rFont val="Tahoma"/>
          </rPr>
          <t>Info :</t>
        </r>
        <r>
          <rPr>
            <sz val="8"/>
            <color indexed="81"/>
            <rFont val="Tahoma"/>
          </rPr>
          <t xml:space="preserve">
Cocher la case correspondante au type de note de frais.</t>
        </r>
      </text>
    </comment>
    <comment ref="G7" authorId="0">
      <text>
        <r>
          <rPr>
            <b/>
            <sz val="8"/>
            <color indexed="81"/>
            <rFont val="Tahoma"/>
          </rPr>
          <t>Info :</t>
        </r>
        <r>
          <rPr>
            <sz val="8"/>
            <color indexed="81"/>
            <rFont val="Tahoma"/>
          </rPr>
          <t xml:space="preserve">
Saisir la date du début de la période concernée par les frais engagés.</t>
        </r>
      </text>
    </comment>
    <comment ref="H7" authorId="0">
      <text>
        <r>
          <rPr>
            <b/>
            <sz val="8"/>
            <color indexed="81"/>
            <rFont val="Tahoma"/>
          </rPr>
          <t>Info :</t>
        </r>
        <r>
          <rPr>
            <sz val="8"/>
            <color indexed="81"/>
            <rFont val="Tahoma"/>
          </rPr>
          <t xml:space="preserve">
Saisir la date du début de la période concernée par les frais engagés.</t>
        </r>
      </text>
    </comment>
    <comment ref="B10" authorId="0">
      <text>
        <r>
          <rPr>
            <b/>
            <sz val="8"/>
            <color indexed="81"/>
            <rFont val="Tahoma"/>
          </rPr>
          <t>Info :</t>
        </r>
        <r>
          <rPr>
            <sz val="8"/>
            <color indexed="81"/>
            <rFont val="Tahoma"/>
          </rPr>
          <t xml:space="preserve">
Saisir votre Nom</t>
        </r>
      </text>
    </comment>
    <comment ref="C10" authorId="0">
      <text>
        <r>
          <rPr>
            <b/>
            <sz val="8"/>
            <color indexed="81"/>
            <rFont val="Tahoma"/>
          </rPr>
          <t>Info :</t>
        </r>
        <r>
          <rPr>
            <sz val="8"/>
            <color indexed="81"/>
            <rFont val="Tahoma"/>
          </rPr>
          <t xml:space="preserve">
Saisir votre Prénom</t>
        </r>
      </text>
    </comment>
    <comment ref="E10" authorId="0">
      <text>
        <r>
          <rPr>
            <b/>
            <sz val="8"/>
            <color indexed="81"/>
            <rFont val="Tahoma"/>
          </rPr>
          <t>Info :</t>
        </r>
        <r>
          <rPr>
            <sz val="8"/>
            <color indexed="81"/>
            <rFont val="Tahoma"/>
          </rPr>
          <t xml:space="preserve">
Saisir le nom de votre Direction</t>
        </r>
      </text>
    </comment>
    <comment ref="E21" authorId="0">
      <text>
        <r>
          <rPr>
            <b/>
            <sz val="8"/>
            <color indexed="81"/>
            <rFont val="Tahoma"/>
          </rPr>
          <t>Info :</t>
        </r>
        <r>
          <rPr>
            <sz val="8"/>
            <color indexed="81"/>
            <rFont val="Tahoma"/>
          </rPr>
          <t xml:space="preserve">
Saisir le montant de l'avance qui vous avait été allouée,
le cas échéant.</t>
        </r>
      </text>
    </comment>
  </commentList>
</comments>
</file>

<file path=xl/sharedStrings.xml><?xml version="1.0" encoding="utf-8"?>
<sst xmlns="http://schemas.openxmlformats.org/spreadsheetml/2006/main" count="84" uniqueCount="57">
  <si>
    <t xml:space="preserve">
Date</t>
  </si>
  <si>
    <r>
      <t xml:space="preserve">
Mission / Lieu et objet du déplacement
</t>
    </r>
    <r>
      <rPr>
        <i/>
        <sz val="8"/>
        <rFont val="Arial"/>
        <family val="2"/>
      </rPr>
      <t>Déplacements pour action de formation: établir sur un état séparé</t>
    </r>
  </si>
  <si>
    <t>CV. Fiscaux &gt;&gt;&gt;</t>
  </si>
  <si>
    <t xml:space="preserve">
Réceptions</t>
  </si>
  <si>
    <t xml:space="preserve">
Hôtels / Restaurants</t>
  </si>
  <si>
    <t xml:space="preserve">Référence
Pièces
Justificatives
</t>
  </si>
  <si>
    <t xml:space="preserve">Indemnités
Kilométriques
</t>
  </si>
  <si>
    <t>Montant</t>
  </si>
  <si>
    <t>Nbre
Km</t>
  </si>
  <si>
    <t>Nbre de
Personnes</t>
  </si>
  <si>
    <t>dont
T.V.A.</t>
  </si>
  <si>
    <t>Nombre
De Nuits</t>
  </si>
  <si>
    <t xml:space="preserve">TOTAUX :    </t>
  </si>
  <si>
    <t>NOTE DE FRAIS</t>
  </si>
  <si>
    <t>Demande de remboursement</t>
  </si>
  <si>
    <t>Devise</t>
  </si>
  <si>
    <t>Cocher la case correspondante</t>
  </si>
  <si>
    <t>Carte bleue société</t>
  </si>
  <si>
    <t>Période</t>
  </si>
  <si>
    <t>Du</t>
  </si>
  <si>
    <t>Au</t>
  </si>
  <si>
    <t>Nom</t>
  </si>
  <si>
    <t>Prénom</t>
  </si>
  <si>
    <t>Direction</t>
  </si>
  <si>
    <t>FRAIS DE DEPLACEMENT, MISSIONS</t>
  </si>
  <si>
    <t>Transport public, parking, autres :</t>
  </si>
  <si>
    <t>T.T.C</t>
  </si>
  <si>
    <t>Indemnités kilométriques :</t>
  </si>
  <si>
    <t>Réceptions :</t>
  </si>
  <si>
    <t>Hôtels et Restaurants :</t>
  </si>
  <si>
    <t>Total général :</t>
  </si>
  <si>
    <t>dont montant total de la  T.V.A récupérable :</t>
  </si>
  <si>
    <t>Avance :</t>
  </si>
  <si>
    <t>Retour sur avance :</t>
  </si>
  <si>
    <t>Net à Payer :</t>
  </si>
  <si>
    <t>euro</t>
  </si>
  <si>
    <t>visa / approbation</t>
  </si>
  <si>
    <t>signature du collaborateur</t>
  </si>
  <si>
    <t>date</t>
  </si>
  <si>
    <t>Annexe note de frais</t>
  </si>
  <si>
    <t>code projet</t>
  </si>
  <si>
    <t>Montants</t>
  </si>
  <si>
    <t>Transports publics, Parking, Péage, autres…</t>
  </si>
  <si>
    <t>Compagnie des Alpes-Domaines Skiables</t>
  </si>
  <si>
    <t>Compagnie des Alpes-Domaines skiables</t>
  </si>
  <si>
    <t xml:space="preserve"> </t>
  </si>
  <si>
    <t>DSIO</t>
  </si>
  <si>
    <t>X</t>
  </si>
  <si>
    <t>Geoffroy</t>
  </si>
  <si>
    <t>Jean-Luc</t>
  </si>
  <si>
    <t>Compagnie Des Alpes</t>
  </si>
  <si>
    <t>92772 Boulogne Billancourt cedex</t>
  </si>
  <si>
    <t>89, rue Escudier</t>
  </si>
  <si>
    <t>DSIO A l'attention d' Emilie Lombart</t>
  </si>
  <si>
    <t>Ifco Boulogne</t>
  </si>
  <si>
    <t>Macot</t>
  </si>
  <si>
    <t>Conduite de projet PAX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</si>
</sst>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1]_-;\-* #,##0.00\ [$€-1]_-;_-* &quot;-&quot;??\ [$€-1]_-;_-@_-"/>
  </numFmts>
  <fonts count="20" x14ac:knownFonts="1">
    <font>
      <sz val="10"/>
      <name val="Arial"/>
    </font>
    <font>
      <sz val="10"/>
      <name val="Arial"/>
    </font>
    <font>
      <b/>
      <i/>
      <sz val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b/>
      <sz val="8"/>
      <color indexed="81"/>
      <name val="Tahoma"/>
    </font>
    <font>
      <sz val="8"/>
      <color indexed="81"/>
      <name val="Tahoma"/>
    </font>
    <font>
      <i/>
      <sz val="9"/>
      <name val="Arial"/>
      <family val="2"/>
    </font>
    <font>
      <b/>
      <i/>
      <sz val="9"/>
      <color indexed="16"/>
      <name val="Arial"/>
      <family val="2"/>
    </font>
    <font>
      <i/>
      <sz val="7"/>
      <name val="Arial"/>
      <family val="2"/>
    </font>
    <font>
      <b/>
      <i/>
      <u/>
      <sz val="9"/>
      <name val="Arial"/>
      <family val="2"/>
    </font>
    <font>
      <i/>
      <sz val="9"/>
      <color indexed="16"/>
      <name val="Arial"/>
      <family val="2"/>
    </font>
    <font>
      <b/>
      <i/>
      <sz val="18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sz val="22"/>
      <name val="Arial"/>
      <family val="2"/>
    </font>
    <font>
      <i/>
      <sz val="22"/>
      <name val="Arial"/>
      <family val="2"/>
    </font>
    <font>
      <sz val="3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mediumGray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mediumGray">
        <fgColor indexed="9"/>
        <bgColor indexed="13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mediumGray">
        <fgColor indexed="9"/>
        <bgColor indexed="42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8">
    <xf numFmtId="0" fontId="0" fillId="0" borderId="0" xfId="0"/>
    <xf numFmtId="14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164" fontId="4" fillId="0" borderId="3" xfId="1" applyNumberFormat="1" applyFont="1" applyBorder="1" applyAlignment="1" applyProtection="1">
      <alignment horizontal="center" vertical="center" wrapText="1"/>
      <protection locked="0"/>
    </xf>
    <xf numFmtId="1" fontId="4" fillId="0" borderId="4" xfId="0" applyNumberFormat="1" applyFont="1" applyBorder="1" applyAlignment="1" applyProtection="1">
      <alignment horizontal="center" vertical="center" wrapText="1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164" fontId="4" fillId="0" borderId="2" xfId="1" applyNumberFormat="1" applyFont="1" applyBorder="1" applyAlignment="1" applyProtection="1">
      <alignment horizontal="center" vertical="center" wrapText="1"/>
      <protection locked="0"/>
    </xf>
    <xf numFmtId="164" fontId="4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164" fontId="4" fillId="0" borderId="6" xfId="1" applyNumberFormat="1" applyFont="1" applyFill="1" applyBorder="1" applyAlignment="1" applyProtection="1">
      <alignment horizontal="center" vertical="center" wrapText="1"/>
      <protection locked="0"/>
    </xf>
    <xf numFmtId="164" fontId="6" fillId="3" borderId="7" xfId="1" applyNumberFormat="1" applyFont="1" applyFill="1" applyBorder="1" applyAlignment="1">
      <alignment horizontal="center" vertical="center"/>
    </xf>
    <xf numFmtId="1" fontId="6" fillId="3" borderId="8" xfId="0" applyNumberFormat="1" applyFont="1" applyFill="1" applyBorder="1" applyAlignment="1">
      <alignment horizontal="center" vertical="center"/>
    </xf>
    <xf numFmtId="1" fontId="6" fillId="4" borderId="7" xfId="0" applyNumberFormat="1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164" fontId="6" fillId="5" borderId="7" xfId="1" applyNumberFormat="1" applyFont="1" applyFill="1" applyBorder="1" applyAlignment="1">
      <alignment horizontal="center" vertical="center"/>
    </xf>
    <xf numFmtId="164" fontId="6" fillId="5" borderId="9" xfId="1" applyNumberFormat="1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0" fillId="0" borderId="10" xfId="0" applyBorder="1"/>
    <xf numFmtId="0" fontId="0" fillId="0" borderId="11" xfId="0" applyFill="1" applyBorder="1"/>
    <xf numFmtId="0" fontId="0" fillId="0" borderId="12" xfId="0" applyBorder="1"/>
    <xf numFmtId="0" fontId="0" fillId="0" borderId="13" xfId="0" applyFill="1" applyBorder="1"/>
    <xf numFmtId="0" fontId="0" fillId="0" borderId="14" xfId="0" applyBorder="1"/>
    <xf numFmtId="0" fontId="0" fillId="0" borderId="11" xfId="0" applyBorder="1"/>
    <xf numFmtId="0" fontId="5" fillId="0" borderId="12" xfId="0" applyFont="1" applyFill="1" applyBorder="1" applyAlignment="1">
      <alignment horizontal="center" vertical="center"/>
    </xf>
    <xf numFmtId="0" fontId="0" fillId="0" borderId="13" xfId="0" applyBorder="1"/>
    <xf numFmtId="0" fontId="5" fillId="0" borderId="14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14" fontId="15" fillId="0" borderId="0" xfId="0" applyNumberFormat="1" applyFont="1" applyFill="1" applyAlignment="1">
      <alignment horizontal="left" vertical="center"/>
    </xf>
    <xf numFmtId="0" fontId="5" fillId="0" borderId="15" xfId="0" applyFont="1" applyFill="1" applyBorder="1" applyAlignment="1">
      <alignment horizontal="left" vertical="top" indent="1"/>
    </xf>
    <xf numFmtId="0" fontId="5" fillId="0" borderId="16" xfId="0" applyFont="1" applyFill="1" applyBorder="1" applyAlignment="1">
      <alignment horizontal="left" vertical="top" indent="1"/>
    </xf>
    <xf numFmtId="0" fontId="0" fillId="0" borderId="0" xfId="0" applyAlignment="1"/>
    <xf numFmtId="0" fontId="4" fillId="0" borderId="7" xfId="0" applyFont="1" applyBorder="1"/>
    <xf numFmtId="0" fontId="5" fillId="7" borderId="17" xfId="0" applyFont="1" applyFill="1" applyBorder="1" applyAlignment="1">
      <alignment horizontal="center" vertical="center"/>
    </xf>
    <xf numFmtId="0" fontId="5" fillId="7" borderId="18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19" xfId="0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 wrapText="1"/>
    </xf>
    <xf numFmtId="0" fontId="2" fillId="7" borderId="20" xfId="0" applyFont="1" applyFill="1" applyBorder="1" applyAlignment="1">
      <alignment horizontal="center" vertical="center" wrapText="1"/>
    </xf>
    <xf numFmtId="0" fontId="2" fillId="7" borderId="21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0" fontId="5" fillId="8" borderId="22" xfId="0" applyFont="1" applyFill="1" applyBorder="1" applyAlignment="1">
      <alignment horizontal="center" vertical="center"/>
    </xf>
    <xf numFmtId="0" fontId="5" fillId="8" borderId="23" xfId="0" applyFont="1" applyFill="1" applyBorder="1" applyAlignment="1">
      <alignment horizontal="center" vertical="center"/>
    </xf>
    <xf numFmtId="0" fontId="9" fillId="8" borderId="0" xfId="0" applyFont="1" applyFill="1" applyBorder="1" applyAlignment="1">
      <alignment horizontal="right" vertical="center"/>
    </xf>
    <xf numFmtId="0" fontId="11" fillId="8" borderId="0" xfId="0" applyFont="1" applyFill="1" applyBorder="1" applyAlignment="1">
      <alignment horizontal="left" vertical="center"/>
    </xf>
    <xf numFmtId="0" fontId="5" fillId="8" borderId="24" xfId="0" applyFont="1" applyFill="1" applyBorder="1" applyAlignment="1">
      <alignment horizontal="center" vertical="center"/>
    </xf>
    <xf numFmtId="164" fontId="10" fillId="8" borderId="0" xfId="1" applyNumberFormat="1" applyFont="1" applyFill="1" applyBorder="1" applyAlignment="1">
      <alignment horizontal="center" vertical="center"/>
    </xf>
    <xf numFmtId="0" fontId="5" fillId="8" borderId="25" xfId="0" applyFont="1" applyFill="1" applyBorder="1" applyAlignment="1">
      <alignment horizontal="center" vertical="center"/>
    </xf>
    <xf numFmtId="0" fontId="5" fillId="8" borderId="26" xfId="0" applyFont="1" applyFill="1" applyBorder="1" applyAlignment="1">
      <alignment horizontal="center" vertical="center"/>
    </xf>
    <xf numFmtId="0" fontId="5" fillId="8" borderId="27" xfId="0" applyFont="1" applyFill="1" applyBorder="1" applyAlignment="1">
      <alignment horizontal="center" vertical="center"/>
    </xf>
    <xf numFmtId="164" fontId="10" fillId="0" borderId="28" xfId="1" applyNumberFormat="1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8" borderId="0" xfId="0" applyFont="1" applyFill="1" applyBorder="1" applyAlignment="1">
      <alignment horizontal="center" vertical="center"/>
    </xf>
    <xf numFmtId="0" fontId="5" fillId="7" borderId="28" xfId="0" applyFont="1" applyFill="1" applyBorder="1" applyAlignment="1">
      <alignment horizontal="center" vertical="center"/>
    </xf>
    <xf numFmtId="0" fontId="5" fillId="0" borderId="28" xfId="0" applyFont="1" applyFill="1" applyBorder="1" applyAlignment="1" applyProtection="1">
      <alignment horizontal="center" vertical="center"/>
      <protection locked="0"/>
    </xf>
    <xf numFmtId="14" fontId="5" fillId="0" borderId="28" xfId="0" applyNumberFormat="1" applyFont="1" applyFill="1" applyBorder="1" applyAlignment="1" applyProtection="1">
      <alignment horizontal="center" vertical="center"/>
      <protection locked="0"/>
    </xf>
    <xf numFmtId="0" fontId="5" fillId="7" borderId="21" xfId="0" applyFont="1" applyFill="1" applyBorder="1" applyAlignment="1">
      <alignment horizontal="left" vertical="center"/>
    </xf>
    <xf numFmtId="0" fontId="2" fillId="0" borderId="30" xfId="0" applyFont="1" applyFill="1" applyBorder="1" applyAlignment="1" applyProtection="1">
      <alignment horizontal="center" vertical="center"/>
      <protection locked="0"/>
    </xf>
    <xf numFmtId="0" fontId="2" fillId="0" borderId="31" xfId="0" applyFont="1" applyFill="1" applyBorder="1" applyAlignment="1">
      <alignment horizontal="center" vertical="center"/>
    </xf>
    <xf numFmtId="14" fontId="5" fillId="0" borderId="16" xfId="0" applyNumberFormat="1" applyFont="1" applyFill="1" applyBorder="1" applyAlignment="1">
      <alignment horizontal="left" vertical="top" indent="1"/>
    </xf>
    <xf numFmtId="164" fontId="6" fillId="6" borderId="7" xfId="0" applyNumberFormat="1" applyFont="1" applyFill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5" fillId="7" borderId="2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7" borderId="29" xfId="0" applyFont="1" applyFill="1" applyBorder="1" applyAlignment="1">
      <alignment horizontal="center" vertical="center"/>
    </xf>
    <xf numFmtId="0" fontId="5" fillId="8" borderId="32" xfId="0" applyFont="1" applyFill="1" applyBorder="1" applyAlignment="1">
      <alignment horizontal="center" vertical="center"/>
    </xf>
    <xf numFmtId="0" fontId="5" fillId="8" borderId="23" xfId="0" applyFont="1" applyFill="1" applyBorder="1" applyAlignment="1">
      <alignment horizontal="center" vertical="center"/>
    </xf>
    <xf numFmtId="0" fontId="5" fillId="8" borderId="25" xfId="0" applyFont="1" applyFill="1" applyBorder="1" applyAlignment="1">
      <alignment horizontal="center" vertical="center"/>
    </xf>
    <xf numFmtId="0" fontId="5" fillId="8" borderId="33" xfId="0" applyFont="1" applyFill="1" applyBorder="1" applyAlignment="1">
      <alignment horizontal="center" vertical="center"/>
    </xf>
    <xf numFmtId="0" fontId="5" fillId="8" borderId="0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right" vertical="center"/>
    </xf>
    <xf numFmtId="0" fontId="5" fillId="8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29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3" fillId="8" borderId="26" xfId="0" applyFont="1" applyFill="1" applyBorder="1" applyAlignment="1">
      <alignment horizontal="center" vertical="center"/>
    </xf>
    <xf numFmtId="0" fontId="5" fillId="8" borderId="24" xfId="0" applyFont="1" applyFill="1" applyBorder="1" applyAlignment="1">
      <alignment horizontal="center" vertical="center"/>
    </xf>
    <xf numFmtId="0" fontId="5" fillId="8" borderId="26" xfId="0" applyFont="1" applyFill="1" applyBorder="1" applyAlignment="1">
      <alignment horizontal="center" vertical="center"/>
    </xf>
    <xf numFmtId="0" fontId="5" fillId="8" borderId="22" xfId="0" applyFont="1" applyFill="1" applyBorder="1" applyAlignment="1">
      <alignment horizontal="center" vertical="center"/>
    </xf>
    <xf numFmtId="0" fontId="9" fillId="8" borderId="0" xfId="0" applyFont="1" applyFill="1" applyBorder="1" applyAlignment="1">
      <alignment horizontal="right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11" fillId="8" borderId="0" xfId="0" applyFont="1" applyFill="1" applyBorder="1" applyAlignment="1">
      <alignment horizontal="left" vertical="center"/>
    </xf>
    <xf numFmtId="0" fontId="13" fillId="8" borderId="0" xfId="0" applyFont="1" applyFill="1" applyBorder="1" applyAlignment="1">
      <alignment horizontal="right" vertical="center"/>
    </xf>
    <xf numFmtId="44" fontId="5" fillId="0" borderId="2" xfId="1" applyFont="1" applyFill="1" applyBorder="1" applyAlignment="1" applyProtection="1">
      <alignment horizontal="center" vertical="center"/>
      <protection locked="0"/>
    </xf>
    <xf numFmtId="44" fontId="5" fillId="0" borderId="29" xfId="1" applyFont="1" applyFill="1" applyBorder="1" applyAlignment="1" applyProtection="1">
      <alignment horizontal="center" vertical="center"/>
      <protection locked="0"/>
    </xf>
    <xf numFmtId="164" fontId="10" fillId="0" borderId="0" xfId="1" applyNumberFormat="1" applyFont="1" applyFill="1" applyBorder="1" applyAlignment="1">
      <alignment horizontal="center" vertical="center"/>
    </xf>
    <xf numFmtId="0" fontId="12" fillId="8" borderId="0" xfId="0" applyFont="1" applyFill="1" applyBorder="1" applyAlignment="1">
      <alignment horizontal="right" vertical="center"/>
    </xf>
    <xf numFmtId="0" fontId="2" fillId="7" borderId="34" xfId="0" applyFont="1" applyFill="1" applyBorder="1" applyAlignment="1">
      <alignment horizontal="center" vertical="center" wrapText="1"/>
    </xf>
    <xf numFmtId="0" fontId="2" fillId="7" borderId="35" xfId="0" applyFont="1" applyFill="1" applyBorder="1" applyAlignment="1">
      <alignment horizontal="center" vertical="center" wrapText="1"/>
    </xf>
    <xf numFmtId="0" fontId="2" fillId="7" borderId="36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right" vertical="center"/>
    </xf>
    <xf numFmtId="0" fontId="5" fillId="4" borderId="37" xfId="0" applyFont="1" applyFill="1" applyBorder="1" applyAlignment="1">
      <alignment horizontal="right" vertical="center"/>
    </xf>
    <xf numFmtId="14" fontId="2" fillId="7" borderId="38" xfId="0" applyNumberFormat="1" applyFont="1" applyFill="1" applyBorder="1" applyAlignment="1">
      <alignment horizontal="center" vertical="center" wrapText="1"/>
    </xf>
    <xf numFmtId="14" fontId="2" fillId="7" borderId="39" xfId="0" applyNumberFormat="1" applyFont="1" applyFill="1" applyBorder="1" applyAlignment="1">
      <alignment horizontal="center" vertical="center" wrapText="1"/>
    </xf>
    <xf numFmtId="14" fontId="2" fillId="7" borderId="40" xfId="0" applyNumberFormat="1" applyFont="1" applyFill="1" applyBorder="1" applyAlignment="1">
      <alignment horizontal="center" vertical="center" wrapText="1"/>
    </xf>
    <xf numFmtId="0" fontId="2" fillId="7" borderId="41" xfId="0" applyFont="1" applyFill="1" applyBorder="1" applyAlignment="1">
      <alignment horizontal="center" vertical="center" wrapText="1"/>
    </xf>
    <xf numFmtId="0" fontId="2" fillId="7" borderId="23" xfId="0" applyFont="1" applyFill="1" applyBorder="1" applyAlignment="1">
      <alignment horizontal="center" vertical="center" wrapText="1"/>
    </xf>
    <xf numFmtId="0" fontId="2" fillId="7" borderId="42" xfId="0" applyFont="1" applyFill="1" applyBorder="1" applyAlignment="1">
      <alignment horizontal="center" vertical="center" wrapText="1"/>
    </xf>
    <xf numFmtId="0" fontId="2" fillId="7" borderId="43" xfId="0" applyFont="1" applyFill="1" applyBorder="1" applyAlignment="1">
      <alignment horizontal="center" vertical="center" wrapText="1"/>
    </xf>
    <xf numFmtId="0" fontId="2" fillId="7" borderId="44" xfId="0" applyFont="1" applyFill="1" applyBorder="1" applyAlignment="1">
      <alignment horizontal="center" vertical="center" wrapText="1"/>
    </xf>
    <xf numFmtId="0" fontId="2" fillId="7" borderId="45" xfId="0" applyFont="1" applyFill="1" applyBorder="1" applyAlignment="1">
      <alignment horizontal="center" vertical="center" wrapText="1"/>
    </xf>
    <xf numFmtId="0" fontId="2" fillId="7" borderId="46" xfId="0" applyFont="1" applyFill="1" applyBorder="1" applyAlignment="1">
      <alignment horizontal="center" vertical="center" wrapText="1"/>
    </xf>
    <xf numFmtId="0" fontId="2" fillId="7" borderId="26" xfId="0" applyFont="1" applyFill="1" applyBorder="1" applyAlignment="1">
      <alignment horizontal="center" vertical="center" wrapText="1"/>
    </xf>
    <xf numFmtId="0" fontId="2" fillId="7" borderId="47" xfId="0" applyFont="1" applyFill="1" applyBorder="1" applyAlignment="1">
      <alignment horizontal="center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25</xdr:row>
      <xdr:rowOff>47625</xdr:rowOff>
    </xdr:from>
    <xdr:to>
      <xdr:col>8</xdr:col>
      <xdr:colOff>676275</xdr:colOff>
      <xdr:row>26</xdr:row>
      <xdr:rowOff>133350</xdr:rowOff>
    </xdr:to>
    <xdr:pic>
      <xdr:nvPicPr>
        <xdr:cNvPr id="2111" name="Image 1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0" y="7972425"/>
          <a:ext cx="12858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tabSelected="1" workbookViewId="0">
      <pane ySplit="300" activePane="bottomLeft"/>
      <selection sqref="A1:I65536"/>
      <selection pane="bottomLeft" activeCell="L11" sqref="L11"/>
    </sheetView>
  </sheetViews>
  <sheetFormatPr baseColWidth="10" defaultRowHeight="12.75" x14ac:dyDescent="0.2"/>
  <cols>
    <col min="2" max="2" width="12.140625" bestFit="1" customWidth="1"/>
    <col min="3" max="3" width="14.85546875" customWidth="1"/>
    <col min="7" max="7" width="12.140625" bestFit="1" customWidth="1"/>
  </cols>
  <sheetData>
    <row r="1" spans="1:9" ht="49.5" customHeight="1" x14ac:dyDescent="0.2">
      <c r="A1" s="28" t="s">
        <v>43</v>
      </c>
      <c r="B1" s="27"/>
      <c r="C1" s="26"/>
      <c r="D1" s="26"/>
      <c r="E1" s="26"/>
      <c r="F1" s="26"/>
      <c r="G1" s="26"/>
      <c r="H1" s="26"/>
      <c r="I1" s="26"/>
    </row>
    <row r="2" spans="1:9" ht="49.5" customHeight="1" x14ac:dyDescent="0.2">
      <c r="A2" s="66" t="s">
        <v>13</v>
      </c>
      <c r="B2" s="67"/>
      <c r="C2" s="67"/>
      <c r="D2" s="67"/>
      <c r="E2" s="67"/>
      <c r="F2" s="67"/>
      <c r="G2" s="67"/>
      <c r="H2" s="67"/>
      <c r="I2" s="68"/>
    </row>
    <row r="3" spans="1:9" ht="23.25" customHeight="1" x14ac:dyDescent="0.2">
      <c r="A3" s="69"/>
      <c r="B3" s="72"/>
      <c r="C3" s="72"/>
      <c r="D3" s="72"/>
      <c r="E3" s="72"/>
      <c r="F3" s="72"/>
      <c r="G3" s="72"/>
      <c r="H3" s="72"/>
      <c r="I3" s="42"/>
    </row>
    <row r="4" spans="1:9" ht="23.25" customHeight="1" x14ac:dyDescent="0.2">
      <c r="A4" s="70"/>
      <c r="B4" s="66" t="s">
        <v>14</v>
      </c>
      <c r="C4" s="67"/>
      <c r="D4" s="52" t="s">
        <v>47</v>
      </c>
      <c r="E4" s="73"/>
      <c r="F4" s="54" t="s">
        <v>15</v>
      </c>
      <c r="G4" s="55" t="s">
        <v>35</v>
      </c>
      <c r="H4" s="53"/>
      <c r="I4" s="46"/>
    </row>
    <row r="5" spans="1:9" ht="23.25" customHeight="1" x14ac:dyDescent="0.2">
      <c r="A5" s="70"/>
      <c r="B5" s="74" t="s">
        <v>16</v>
      </c>
      <c r="C5" s="74"/>
      <c r="D5" s="74"/>
      <c r="E5" s="73"/>
      <c r="F5" s="79"/>
      <c r="G5" s="79"/>
      <c r="H5" s="79"/>
      <c r="I5" s="46"/>
    </row>
    <row r="6" spans="1:9" ht="23.25" customHeight="1" x14ac:dyDescent="0.2">
      <c r="A6" s="70"/>
      <c r="B6" s="66" t="s">
        <v>17</v>
      </c>
      <c r="C6" s="67"/>
      <c r="D6" s="52"/>
      <c r="E6" s="73"/>
      <c r="F6" s="54" t="s">
        <v>18</v>
      </c>
      <c r="G6" s="54" t="s">
        <v>19</v>
      </c>
      <c r="H6" s="54" t="s">
        <v>20</v>
      </c>
      <c r="I6" s="46"/>
    </row>
    <row r="7" spans="1:9" ht="23.25" customHeight="1" x14ac:dyDescent="0.2">
      <c r="A7" s="70"/>
      <c r="B7" s="73"/>
      <c r="C7" s="73"/>
      <c r="D7" s="73"/>
      <c r="E7" s="73"/>
      <c r="F7" s="80"/>
      <c r="G7" s="56">
        <v>41913</v>
      </c>
      <c r="H7" s="56">
        <v>41975</v>
      </c>
      <c r="I7" s="46"/>
    </row>
    <row r="8" spans="1:9" ht="23.25" customHeight="1" x14ac:dyDescent="0.2">
      <c r="A8" s="70"/>
      <c r="B8" s="81"/>
      <c r="C8" s="81"/>
      <c r="D8" s="81"/>
      <c r="E8" s="81"/>
      <c r="F8" s="81"/>
      <c r="G8" s="81"/>
      <c r="H8" s="81"/>
      <c r="I8" s="46"/>
    </row>
    <row r="9" spans="1:9" ht="23.25" customHeight="1" x14ac:dyDescent="0.2">
      <c r="A9" s="70"/>
      <c r="B9" s="54" t="s">
        <v>21</v>
      </c>
      <c r="C9" s="66" t="s">
        <v>22</v>
      </c>
      <c r="D9" s="68"/>
      <c r="E9" s="66" t="s">
        <v>23</v>
      </c>
      <c r="F9" s="67"/>
      <c r="G9" s="67"/>
      <c r="H9" s="68"/>
      <c r="I9" s="46"/>
    </row>
    <row r="10" spans="1:9" ht="23.25" customHeight="1" x14ac:dyDescent="0.2">
      <c r="A10" s="70"/>
      <c r="B10" s="55" t="s">
        <v>48</v>
      </c>
      <c r="C10" s="76" t="s">
        <v>49</v>
      </c>
      <c r="D10" s="77"/>
      <c r="E10" s="76" t="s">
        <v>46</v>
      </c>
      <c r="F10" s="78"/>
      <c r="G10" s="78"/>
      <c r="H10" s="77"/>
      <c r="I10" s="46"/>
    </row>
    <row r="11" spans="1:9" ht="23.25" customHeight="1" x14ac:dyDescent="0.2">
      <c r="A11" s="71"/>
      <c r="B11" s="75"/>
      <c r="C11" s="75"/>
      <c r="D11" s="75"/>
      <c r="E11" s="75"/>
      <c r="F11" s="75"/>
      <c r="G11" s="75"/>
      <c r="H11" s="75"/>
      <c r="I11" s="50"/>
    </row>
    <row r="12" spans="1:9" ht="23.25" customHeight="1" x14ac:dyDescent="0.2">
      <c r="A12" s="66" t="s">
        <v>24</v>
      </c>
      <c r="B12" s="67"/>
      <c r="C12" s="67"/>
      <c r="D12" s="67"/>
      <c r="E12" s="67"/>
      <c r="F12" s="67"/>
      <c r="G12" s="67"/>
      <c r="H12" s="67"/>
      <c r="I12" s="68"/>
    </row>
    <row r="13" spans="1:9" ht="23.25" customHeight="1" x14ac:dyDescent="0.2">
      <c r="A13" s="69"/>
      <c r="B13" s="72"/>
      <c r="C13" s="72"/>
      <c r="D13" s="72"/>
      <c r="E13" s="72"/>
      <c r="F13" s="72"/>
      <c r="G13" s="72"/>
      <c r="H13" s="72"/>
      <c r="I13" s="82"/>
    </row>
    <row r="14" spans="1:9" ht="23.25" customHeight="1" x14ac:dyDescent="0.2">
      <c r="A14" s="43"/>
      <c r="B14" s="83" t="s">
        <v>25</v>
      </c>
      <c r="C14" s="83"/>
      <c r="D14" s="83"/>
      <c r="E14" s="84">
        <f>détail!D28</f>
        <v>13.7</v>
      </c>
      <c r="F14" s="84"/>
      <c r="G14" s="85" t="s">
        <v>26</v>
      </c>
      <c r="H14" s="85"/>
      <c r="I14" s="46"/>
    </row>
    <row r="15" spans="1:9" ht="23.25" customHeight="1" x14ac:dyDescent="0.2">
      <c r="A15" s="43"/>
      <c r="B15" s="83" t="s">
        <v>27</v>
      </c>
      <c r="C15" s="83"/>
      <c r="D15" s="83"/>
      <c r="E15" s="89">
        <f>détail!E31</f>
        <v>0</v>
      </c>
      <c r="F15" s="89"/>
      <c r="G15" s="85" t="s">
        <v>26</v>
      </c>
      <c r="H15" s="85"/>
      <c r="I15" s="46"/>
    </row>
    <row r="16" spans="1:9" ht="23.25" customHeight="1" x14ac:dyDescent="0.2">
      <c r="A16" s="43"/>
      <c r="B16" s="83" t="s">
        <v>28</v>
      </c>
      <c r="C16" s="83"/>
      <c r="D16" s="83"/>
      <c r="E16" s="84">
        <f>+détail!G28</f>
        <v>0</v>
      </c>
      <c r="F16" s="84"/>
      <c r="G16" s="85" t="s">
        <v>26</v>
      </c>
      <c r="H16" s="85"/>
      <c r="I16" s="46"/>
    </row>
    <row r="17" spans="1:9" ht="23.25" customHeight="1" x14ac:dyDescent="0.2">
      <c r="A17" s="43"/>
      <c r="B17" s="83" t="s">
        <v>29</v>
      </c>
      <c r="C17" s="83"/>
      <c r="D17" s="83"/>
      <c r="E17" s="84">
        <f>détail!J31</f>
        <v>109.75999999999999</v>
      </c>
      <c r="F17" s="84"/>
      <c r="G17" s="85" t="s">
        <v>26</v>
      </c>
      <c r="H17" s="85"/>
      <c r="I17" s="46"/>
    </row>
    <row r="18" spans="1:9" ht="23.25" customHeight="1" x14ac:dyDescent="0.2">
      <c r="A18" s="43"/>
      <c r="B18" s="90" t="s">
        <v>30</v>
      </c>
      <c r="C18" s="90"/>
      <c r="D18" s="90"/>
      <c r="E18" s="84">
        <f>SUM(E14:E17)</f>
        <v>123.46</v>
      </c>
      <c r="F18" s="84"/>
      <c r="G18" s="85" t="s">
        <v>26</v>
      </c>
      <c r="H18" s="85"/>
      <c r="I18" s="46"/>
    </row>
    <row r="19" spans="1:9" ht="23.25" customHeight="1" x14ac:dyDescent="0.2">
      <c r="A19" s="43"/>
      <c r="B19" s="86" t="s">
        <v>31</v>
      </c>
      <c r="C19" s="86"/>
      <c r="D19" s="86"/>
      <c r="E19" s="86"/>
      <c r="F19" s="86"/>
      <c r="G19" s="51"/>
      <c r="H19" s="47"/>
      <c r="I19" s="46"/>
    </row>
    <row r="20" spans="1:9" ht="23.25" customHeight="1" x14ac:dyDescent="0.2">
      <c r="A20" s="43"/>
      <c r="B20" s="44"/>
      <c r="C20" s="44"/>
      <c r="D20" s="44"/>
      <c r="E20" s="47"/>
      <c r="F20" s="47"/>
      <c r="G20" s="45"/>
      <c r="H20" s="45"/>
      <c r="I20" s="46"/>
    </row>
    <row r="21" spans="1:9" ht="23.25" customHeight="1" x14ac:dyDescent="0.2">
      <c r="A21" s="43"/>
      <c r="B21" s="83" t="s">
        <v>32</v>
      </c>
      <c r="C21" s="83"/>
      <c r="D21" s="83"/>
      <c r="E21" s="87"/>
      <c r="F21" s="88"/>
      <c r="G21" s="85" t="s">
        <v>26</v>
      </c>
      <c r="H21" s="85"/>
      <c r="I21" s="46"/>
    </row>
    <row r="22" spans="1:9" ht="23.25" customHeight="1" x14ac:dyDescent="0.2">
      <c r="A22" s="43"/>
      <c r="B22" s="83" t="s">
        <v>33</v>
      </c>
      <c r="C22" s="83"/>
      <c r="D22" s="83"/>
      <c r="E22" s="89" t="str">
        <f>IF(E21&gt;E18,E21-E18,"")</f>
        <v/>
      </c>
      <c r="F22" s="89"/>
      <c r="G22" s="85" t="s">
        <v>26</v>
      </c>
      <c r="H22" s="85"/>
      <c r="I22" s="46"/>
    </row>
    <row r="23" spans="1:9" ht="23.25" customHeight="1" x14ac:dyDescent="0.2">
      <c r="A23" s="43"/>
      <c r="B23" s="90" t="s">
        <v>34</v>
      </c>
      <c r="C23" s="90"/>
      <c r="D23" s="90"/>
      <c r="E23" s="89">
        <f>IF(E18&gt;E21,E18-E21,"")</f>
        <v>123.46</v>
      </c>
      <c r="F23" s="89"/>
      <c r="G23" s="85" t="s">
        <v>26</v>
      </c>
      <c r="H23" s="85"/>
      <c r="I23" s="46"/>
    </row>
    <row r="24" spans="1:9" ht="23.25" customHeight="1" x14ac:dyDescent="0.2">
      <c r="A24" s="48"/>
      <c r="B24" s="49"/>
      <c r="C24" s="49"/>
      <c r="D24" s="49"/>
      <c r="E24" s="49"/>
      <c r="F24" s="49"/>
      <c r="G24" s="49"/>
      <c r="H24" s="49"/>
      <c r="I24" s="50"/>
    </row>
    <row r="25" spans="1:9" ht="13.5" thickBot="1" x14ac:dyDescent="0.25">
      <c r="A25" s="17"/>
      <c r="B25" s="17"/>
      <c r="C25" s="17"/>
      <c r="D25" s="17"/>
      <c r="E25" s="17"/>
      <c r="F25" s="17"/>
      <c r="G25" s="17"/>
      <c r="H25" s="17"/>
      <c r="I25" s="17"/>
    </row>
    <row r="26" spans="1:9" ht="61.5" customHeight="1" thickTop="1" x14ac:dyDescent="0.2">
      <c r="A26" s="29" t="s">
        <v>36</v>
      </c>
      <c r="B26" s="20"/>
      <c r="C26" s="20"/>
      <c r="D26" s="20"/>
      <c r="E26" s="21"/>
      <c r="F26" s="29" t="s">
        <v>37</v>
      </c>
      <c r="G26" s="24"/>
      <c r="H26" s="24"/>
      <c r="I26" s="25"/>
    </row>
    <row r="27" spans="1:9" ht="20.25" customHeight="1" thickBot="1" x14ac:dyDescent="0.25">
      <c r="A27" s="30" t="s">
        <v>38</v>
      </c>
      <c r="B27" s="60"/>
      <c r="C27" s="18"/>
      <c r="D27" s="18"/>
      <c r="E27" s="19"/>
      <c r="F27" s="30" t="s">
        <v>38</v>
      </c>
      <c r="G27" s="60">
        <f ca="1">TODAY()</f>
        <v>41977</v>
      </c>
      <c r="H27" s="22"/>
      <c r="I27" s="23"/>
    </row>
    <row r="28" spans="1:9" ht="13.5" thickTop="1" x14ac:dyDescent="0.2"/>
  </sheetData>
  <mergeCells count="42">
    <mergeCell ref="B22:D22"/>
    <mergeCell ref="E22:F22"/>
    <mergeCell ref="G22:H22"/>
    <mergeCell ref="B23:D23"/>
    <mergeCell ref="E23:F23"/>
    <mergeCell ref="G23:H23"/>
    <mergeCell ref="B19:F19"/>
    <mergeCell ref="B21:D21"/>
    <mergeCell ref="E21:F21"/>
    <mergeCell ref="G21:H21"/>
    <mergeCell ref="B15:D15"/>
    <mergeCell ref="E15:F15"/>
    <mergeCell ref="G15:H15"/>
    <mergeCell ref="B16:D16"/>
    <mergeCell ref="E16:F16"/>
    <mergeCell ref="G16:H16"/>
    <mergeCell ref="B17:D17"/>
    <mergeCell ref="E17:F17"/>
    <mergeCell ref="G17:H17"/>
    <mergeCell ref="B18:D18"/>
    <mergeCell ref="E18:F18"/>
    <mergeCell ref="G18:H18"/>
    <mergeCell ref="A12:I12"/>
    <mergeCell ref="A13:I13"/>
    <mergeCell ref="B14:D14"/>
    <mergeCell ref="E14:F14"/>
    <mergeCell ref="G14:H14"/>
    <mergeCell ref="A2:I2"/>
    <mergeCell ref="A3:A11"/>
    <mergeCell ref="B3:H3"/>
    <mergeCell ref="B4:C4"/>
    <mergeCell ref="E4:E6"/>
    <mergeCell ref="B5:D5"/>
    <mergeCell ref="B11:H11"/>
    <mergeCell ref="C9:D9"/>
    <mergeCell ref="E9:H9"/>
    <mergeCell ref="C10:D10"/>
    <mergeCell ref="E10:H10"/>
    <mergeCell ref="F5:H5"/>
    <mergeCell ref="B6:C6"/>
    <mergeCell ref="B7:F7"/>
    <mergeCell ref="B8:H8"/>
  </mergeCells>
  <phoneticPr fontId="0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90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topLeftCell="A4" zoomScaleNormal="100" workbookViewId="0">
      <selection activeCell="Q15" sqref="Q15:Q16"/>
    </sheetView>
  </sheetViews>
  <sheetFormatPr baseColWidth="10" defaultRowHeight="12.75" x14ac:dyDescent="0.2"/>
  <cols>
    <col min="2" max="2" width="28.140625" customWidth="1"/>
    <col min="3" max="3" width="9.85546875" customWidth="1"/>
    <col min="4" max="4" width="13.42578125" bestFit="1" customWidth="1"/>
  </cols>
  <sheetData>
    <row r="1" spans="1:12" ht="49.5" customHeight="1" x14ac:dyDescent="0.2">
      <c r="A1" s="28" t="s">
        <v>44</v>
      </c>
      <c r="B1" s="27"/>
      <c r="D1" s="26"/>
      <c r="E1" s="26"/>
      <c r="F1" s="26"/>
      <c r="G1" s="26"/>
      <c r="H1" s="26"/>
      <c r="I1" s="26"/>
      <c r="J1" s="26"/>
    </row>
    <row r="2" spans="1:12" s="31" customFormat="1" ht="31.5" customHeight="1" thickBot="1" x14ac:dyDescent="0.25">
      <c r="A2" s="57" t="s">
        <v>39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4"/>
    </row>
    <row r="3" spans="1:12" ht="12.75" customHeight="1" x14ac:dyDescent="0.2">
      <c r="A3" s="96" t="s">
        <v>0</v>
      </c>
      <c r="B3" s="99" t="s">
        <v>1</v>
      </c>
      <c r="C3" s="91" t="s">
        <v>40</v>
      </c>
      <c r="D3" s="59" t="s">
        <v>2</v>
      </c>
      <c r="E3" s="58">
        <v>7</v>
      </c>
      <c r="F3" s="102" t="s">
        <v>3</v>
      </c>
      <c r="G3" s="103"/>
      <c r="H3" s="104"/>
      <c r="I3" s="102" t="s">
        <v>4</v>
      </c>
      <c r="J3" s="103"/>
      <c r="K3" s="104"/>
      <c r="L3" s="91" t="s">
        <v>5</v>
      </c>
    </row>
    <row r="4" spans="1:12" ht="42" x14ac:dyDescent="0.2">
      <c r="A4" s="97"/>
      <c r="B4" s="100"/>
      <c r="C4" s="92"/>
      <c r="D4" s="35" t="s">
        <v>42</v>
      </c>
      <c r="E4" s="36" t="s">
        <v>6</v>
      </c>
      <c r="F4" s="105"/>
      <c r="G4" s="106"/>
      <c r="H4" s="107"/>
      <c r="I4" s="105"/>
      <c r="J4" s="106"/>
      <c r="K4" s="107"/>
      <c r="L4" s="92"/>
    </row>
    <row r="5" spans="1:12" ht="21.75" thickBot="1" x14ac:dyDescent="0.25">
      <c r="A5" s="98"/>
      <c r="B5" s="101"/>
      <c r="C5" s="93"/>
      <c r="D5" s="37" t="s">
        <v>7</v>
      </c>
      <c r="E5" s="38" t="s">
        <v>8</v>
      </c>
      <c r="F5" s="39" t="s">
        <v>9</v>
      </c>
      <c r="G5" s="40" t="s">
        <v>7</v>
      </c>
      <c r="H5" s="41" t="s">
        <v>10</v>
      </c>
      <c r="I5" s="39" t="s">
        <v>11</v>
      </c>
      <c r="J5" s="40" t="s">
        <v>7</v>
      </c>
      <c r="K5" s="41" t="s">
        <v>10</v>
      </c>
      <c r="L5" s="93"/>
    </row>
    <row r="6" spans="1:12" ht="29.25" customHeight="1" x14ac:dyDescent="0.2">
      <c r="A6" s="1">
        <v>41933</v>
      </c>
      <c r="B6" s="2" t="s">
        <v>55</v>
      </c>
      <c r="C6" s="8"/>
      <c r="D6" s="3"/>
      <c r="E6" s="4"/>
      <c r="F6" s="5" t="s">
        <v>45</v>
      </c>
      <c r="G6" s="6" t="s">
        <v>45</v>
      </c>
      <c r="H6" s="7" t="s">
        <v>45</v>
      </c>
      <c r="I6" s="5"/>
      <c r="J6" s="6">
        <v>20.8</v>
      </c>
      <c r="K6" s="7">
        <v>1.89</v>
      </c>
      <c r="L6" s="8"/>
    </row>
    <row r="7" spans="1:12" ht="29.25" customHeight="1" x14ac:dyDescent="0.2">
      <c r="A7" s="1">
        <v>41961</v>
      </c>
      <c r="B7" s="2" t="s">
        <v>55</v>
      </c>
      <c r="C7" s="8"/>
      <c r="D7" s="3"/>
      <c r="E7" s="4"/>
      <c r="F7" s="5" t="s">
        <v>45</v>
      </c>
      <c r="G7" s="6" t="s">
        <v>45</v>
      </c>
      <c r="H7" s="7" t="s">
        <v>45</v>
      </c>
      <c r="I7" s="5"/>
      <c r="J7" s="6">
        <v>20.8</v>
      </c>
      <c r="K7" s="7">
        <v>1.89</v>
      </c>
      <c r="L7" s="8"/>
    </row>
    <row r="8" spans="1:12" ht="20.25" customHeight="1" x14ac:dyDescent="0.2">
      <c r="A8" s="1">
        <v>41970</v>
      </c>
      <c r="B8" s="2" t="s">
        <v>56</v>
      </c>
      <c r="C8" s="8"/>
      <c r="D8" s="3"/>
      <c r="E8" s="4"/>
      <c r="F8" s="5" t="s">
        <v>45</v>
      </c>
      <c r="G8" s="6" t="s">
        <v>45</v>
      </c>
      <c r="H8" s="7" t="s">
        <v>45</v>
      </c>
      <c r="I8" s="5" t="s">
        <v>45</v>
      </c>
      <c r="J8" s="6">
        <v>15.6</v>
      </c>
      <c r="K8" s="7">
        <v>1.77</v>
      </c>
      <c r="L8" s="8"/>
    </row>
    <row r="9" spans="1:12" ht="20.25" customHeight="1" x14ac:dyDescent="0.2">
      <c r="A9" s="1">
        <v>41973</v>
      </c>
      <c r="B9" s="2" t="s">
        <v>54</v>
      </c>
      <c r="C9" s="8"/>
      <c r="D9" s="3">
        <v>13.7</v>
      </c>
      <c r="E9" s="4"/>
      <c r="F9" s="5"/>
      <c r="G9" s="6"/>
      <c r="H9" s="7"/>
      <c r="I9" s="5"/>
      <c r="J9" s="6">
        <v>17.8</v>
      </c>
      <c r="K9" s="7">
        <f>1.28+0.62</f>
        <v>1.9</v>
      </c>
      <c r="L9" s="8"/>
    </row>
    <row r="10" spans="1:12" ht="20.25" customHeight="1" x14ac:dyDescent="0.2">
      <c r="A10" s="1">
        <v>41974</v>
      </c>
      <c r="B10" s="2" t="s">
        <v>54</v>
      </c>
      <c r="C10" s="8"/>
      <c r="D10" s="3"/>
      <c r="E10" s="4"/>
      <c r="F10" s="5" t="s">
        <v>45</v>
      </c>
      <c r="G10" s="6" t="s">
        <v>45</v>
      </c>
      <c r="H10" s="7" t="s">
        <v>45</v>
      </c>
      <c r="I10" s="5"/>
      <c r="J10" s="6">
        <v>7.44</v>
      </c>
      <c r="K10" s="7">
        <v>0.79</v>
      </c>
      <c r="L10" s="8"/>
    </row>
    <row r="11" spans="1:12" ht="20.25" customHeight="1" x14ac:dyDescent="0.2">
      <c r="A11" s="1">
        <v>41974</v>
      </c>
      <c r="B11" s="2" t="s">
        <v>54</v>
      </c>
      <c r="C11" s="8"/>
      <c r="D11" s="3"/>
      <c r="E11" s="4"/>
      <c r="F11" s="5"/>
      <c r="G11" s="6"/>
      <c r="H11" s="7"/>
      <c r="I11" s="5"/>
      <c r="J11" s="6">
        <v>12.32</v>
      </c>
      <c r="K11" s="7">
        <v>1.1200000000000001</v>
      </c>
      <c r="L11" s="8"/>
    </row>
    <row r="12" spans="1:12" ht="20.25" customHeight="1" x14ac:dyDescent="0.2">
      <c r="A12" s="1">
        <v>41975</v>
      </c>
      <c r="B12" s="2" t="s">
        <v>54</v>
      </c>
      <c r="C12" s="8"/>
      <c r="D12" s="3"/>
      <c r="E12" s="4"/>
      <c r="F12" s="5"/>
      <c r="G12" s="6"/>
      <c r="H12" s="7"/>
      <c r="I12" s="5"/>
      <c r="J12" s="6">
        <v>15</v>
      </c>
      <c r="K12" s="7">
        <v>1.36</v>
      </c>
      <c r="L12" s="8"/>
    </row>
    <row r="13" spans="1:12" ht="20.25" customHeight="1" x14ac:dyDescent="0.2">
      <c r="A13" s="1"/>
      <c r="B13" s="2"/>
      <c r="C13" s="8"/>
      <c r="D13" s="3"/>
      <c r="E13" s="4"/>
      <c r="F13" s="5"/>
      <c r="G13" s="6"/>
      <c r="H13" s="7"/>
      <c r="I13" s="5"/>
      <c r="J13" s="5"/>
      <c r="K13" s="7"/>
      <c r="L13" s="8"/>
    </row>
    <row r="14" spans="1:12" ht="20.25" customHeight="1" x14ac:dyDescent="0.2">
      <c r="A14" s="1"/>
      <c r="B14" s="2"/>
      <c r="C14" s="8"/>
      <c r="D14" s="3"/>
      <c r="E14" s="4"/>
      <c r="F14" s="5"/>
      <c r="G14" s="6"/>
      <c r="H14" s="7"/>
      <c r="I14" s="5"/>
      <c r="J14" s="6"/>
      <c r="K14" s="7"/>
      <c r="L14" s="8"/>
    </row>
    <row r="15" spans="1:12" ht="20.25" customHeight="1" x14ac:dyDescent="0.2">
      <c r="A15" s="1"/>
      <c r="B15" s="2"/>
      <c r="C15" s="8"/>
      <c r="D15" s="3"/>
      <c r="E15" s="4"/>
      <c r="F15" s="5"/>
      <c r="G15" s="6"/>
      <c r="H15" s="7"/>
      <c r="I15" s="5"/>
      <c r="J15" s="6"/>
      <c r="K15" s="7"/>
      <c r="L15" s="8"/>
    </row>
    <row r="16" spans="1:12" ht="20.25" customHeight="1" x14ac:dyDescent="0.2">
      <c r="A16" s="1"/>
      <c r="B16" s="2"/>
      <c r="C16" s="8"/>
      <c r="D16" s="3"/>
      <c r="E16" s="4"/>
      <c r="F16" s="5"/>
      <c r="G16" s="6"/>
      <c r="H16" s="7"/>
      <c r="I16" s="5"/>
      <c r="J16" s="6"/>
      <c r="K16" s="7"/>
      <c r="L16" s="8"/>
    </row>
    <row r="17" spans="1:12" ht="20.25" customHeight="1" x14ac:dyDescent="0.2">
      <c r="A17" s="1"/>
      <c r="B17" s="2"/>
      <c r="C17" s="8"/>
      <c r="D17" s="3"/>
      <c r="E17" s="4"/>
      <c r="F17" s="5"/>
      <c r="G17" s="6"/>
      <c r="H17" s="7"/>
      <c r="I17" s="5"/>
      <c r="J17" s="6"/>
      <c r="K17" s="7"/>
      <c r="L17" s="8"/>
    </row>
    <row r="18" spans="1:12" ht="20.25" customHeight="1" x14ac:dyDescent="0.2">
      <c r="A18" s="1"/>
      <c r="B18" s="2"/>
      <c r="C18" s="8"/>
      <c r="D18" s="3"/>
      <c r="E18" s="4"/>
      <c r="F18" s="5"/>
      <c r="G18" s="6"/>
      <c r="H18" s="7"/>
      <c r="I18" s="5"/>
      <c r="J18" s="6"/>
      <c r="K18" s="7"/>
      <c r="L18" s="8"/>
    </row>
    <row r="19" spans="1:12" ht="20.25" customHeight="1" x14ac:dyDescent="0.2">
      <c r="A19" s="1"/>
      <c r="B19" s="2"/>
      <c r="C19" s="8"/>
      <c r="D19" s="3"/>
      <c r="E19" s="4"/>
      <c r="F19" s="5"/>
      <c r="G19" s="6"/>
      <c r="H19" s="7"/>
      <c r="I19" s="5"/>
      <c r="J19" s="6"/>
      <c r="K19" s="7"/>
      <c r="L19" s="8"/>
    </row>
    <row r="20" spans="1:12" ht="20.25" customHeight="1" x14ac:dyDescent="0.2">
      <c r="A20" s="1"/>
      <c r="B20" s="2"/>
      <c r="C20" s="8"/>
      <c r="D20" s="3"/>
      <c r="E20" s="4"/>
      <c r="F20" s="5"/>
      <c r="G20" s="6"/>
      <c r="H20" s="7"/>
      <c r="I20" s="5"/>
      <c r="J20" s="6"/>
      <c r="K20" s="7"/>
      <c r="L20" s="8"/>
    </row>
    <row r="21" spans="1:12" ht="20.25" customHeight="1" x14ac:dyDescent="0.2">
      <c r="A21" s="1"/>
      <c r="B21" s="2"/>
      <c r="C21" s="8"/>
      <c r="D21" s="3"/>
      <c r="E21" s="4"/>
      <c r="F21" s="5"/>
      <c r="G21" s="6"/>
      <c r="H21" s="7"/>
      <c r="I21" s="5"/>
      <c r="J21" s="6"/>
      <c r="K21" s="7"/>
      <c r="L21" s="8"/>
    </row>
    <row r="22" spans="1:12" ht="20.25" customHeight="1" x14ac:dyDescent="0.2">
      <c r="A22" s="1"/>
      <c r="B22" s="2"/>
      <c r="C22" s="8"/>
      <c r="D22" s="3"/>
      <c r="E22" s="4"/>
      <c r="F22" s="5"/>
      <c r="G22" s="6"/>
      <c r="H22" s="7"/>
      <c r="I22" s="5"/>
      <c r="J22" s="6"/>
      <c r="K22" s="7"/>
      <c r="L22" s="8"/>
    </row>
    <row r="23" spans="1:12" ht="20.25" customHeight="1" x14ac:dyDescent="0.2">
      <c r="A23" s="1"/>
      <c r="B23" s="2"/>
      <c r="C23" s="8"/>
      <c r="D23" s="3"/>
      <c r="E23" s="4"/>
      <c r="F23" s="5"/>
      <c r="G23" s="6"/>
      <c r="H23" s="7"/>
      <c r="I23" s="5"/>
      <c r="J23" s="6"/>
      <c r="K23" s="7"/>
      <c r="L23" s="8"/>
    </row>
    <row r="24" spans="1:12" ht="20.25" customHeight="1" x14ac:dyDescent="0.2">
      <c r="A24" s="1"/>
      <c r="B24" s="2"/>
      <c r="C24" s="8"/>
      <c r="D24" s="3"/>
      <c r="E24" s="4"/>
      <c r="F24" s="5"/>
      <c r="G24" s="6"/>
      <c r="H24" s="7"/>
      <c r="I24" s="5"/>
      <c r="J24" s="6"/>
      <c r="K24" s="7"/>
      <c r="L24" s="8"/>
    </row>
    <row r="25" spans="1:12" ht="20.25" customHeight="1" x14ac:dyDescent="0.2">
      <c r="A25" s="1"/>
      <c r="B25" s="2"/>
      <c r="C25" s="8"/>
      <c r="D25" s="3"/>
      <c r="E25" s="4"/>
      <c r="F25" s="5"/>
      <c r="G25" s="6"/>
      <c r="H25" s="7"/>
      <c r="I25" s="5"/>
      <c r="J25" s="6"/>
      <c r="K25" s="7"/>
      <c r="L25" s="8"/>
    </row>
    <row r="26" spans="1:12" ht="20.25" customHeight="1" x14ac:dyDescent="0.2">
      <c r="A26" s="1"/>
      <c r="B26" s="2"/>
      <c r="C26" s="8"/>
      <c r="D26" s="3"/>
      <c r="E26" s="4"/>
      <c r="F26" s="5"/>
      <c r="G26" s="6"/>
      <c r="H26" s="7"/>
      <c r="I26" s="5"/>
      <c r="J26" s="6"/>
      <c r="K26" s="7"/>
      <c r="L26" s="8"/>
    </row>
    <row r="27" spans="1:12" ht="20.25" customHeight="1" thickBot="1" x14ac:dyDescent="0.25">
      <c r="A27" s="1"/>
      <c r="B27" s="2"/>
      <c r="C27" s="8"/>
      <c r="D27" s="3"/>
      <c r="E27" s="4"/>
      <c r="F27" s="5"/>
      <c r="G27" s="6"/>
      <c r="H27" s="7"/>
      <c r="I27" s="5"/>
      <c r="J27" s="6"/>
      <c r="K27" s="9"/>
      <c r="L27" s="8"/>
    </row>
    <row r="28" spans="1:12" ht="20.25" customHeight="1" thickBot="1" x14ac:dyDescent="0.25">
      <c r="A28" s="94" t="s">
        <v>12</v>
      </c>
      <c r="B28" s="95"/>
      <c r="C28" s="13"/>
      <c r="D28" s="14">
        <f>SUM(D6:D27)</f>
        <v>13.7</v>
      </c>
      <c r="E28" s="11">
        <f>SUM(E6:E27)</f>
        <v>0</v>
      </c>
      <c r="F28" s="12"/>
      <c r="G28" s="15">
        <f>SUM(G7:G27)</f>
        <v>0</v>
      </c>
      <c r="H28" s="10">
        <f>SUM(H7:H27)</f>
        <v>0</v>
      </c>
      <c r="I28" s="12"/>
      <c r="J28" s="15">
        <f>SUM(J6:J27)</f>
        <v>109.75999999999999</v>
      </c>
      <c r="K28" s="10">
        <f>SUM(K6:K27)</f>
        <v>10.719999999999999</v>
      </c>
      <c r="L28" s="13"/>
    </row>
    <row r="29" spans="1:12" ht="13.5" thickBot="1" x14ac:dyDescent="0.25">
      <c r="D29" s="32">
        <v>0.58699999999999997</v>
      </c>
      <c r="E29" s="14">
        <f>E28*D29</f>
        <v>0</v>
      </c>
    </row>
    <row r="30" spans="1:12" ht="13.5" thickBot="1" x14ac:dyDescent="0.25"/>
    <row r="31" spans="1:12" ht="13.5" thickBot="1" x14ac:dyDescent="0.25">
      <c r="A31" s="94" t="s">
        <v>41</v>
      </c>
      <c r="B31" s="95"/>
      <c r="C31" s="61">
        <f>SUM(D31:L31)</f>
        <v>123.46</v>
      </c>
      <c r="D31" s="14">
        <f>+D28</f>
        <v>13.7</v>
      </c>
      <c r="E31" s="14">
        <f>+E28*D29</f>
        <v>0</v>
      </c>
      <c r="F31" s="12"/>
      <c r="G31" s="15">
        <f>+G28</f>
        <v>0</v>
      </c>
      <c r="H31" s="10"/>
      <c r="I31" s="12"/>
      <c r="J31" s="15">
        <f>+J28</f>
        <v>109.75999999999999</v>
      </c>
      <c r="K31" s="10"/>
      <c r="L31" s="16"/>
    </row>
  </sheetData>
  <sortState ref="A6:K12">
    <sortCondition ref="A6"/>
  </sortState>
  <mergeCells count="8">
    <mergeCell ref="C3:C5"/>
    <mergeCell ref="L3:L5"/>
    <mergeCell ref="A28:B28"/>
    <mergeCell ref="A31:B31"/>
    <mergeCell ref="A3:A5"/>
    <mergeCell ref="B3:B5"/>
    <mergeCell ref="F3:H4"/>
    <mergeCell ref="I3:K4"/>
  </mergeCells>
  <phoneticPr fontId="0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H6"/>
  <sheetViews>
    <sheetView topLeftCell="A10" workbookViewId="0">
      <selection activeCell="F16" sqref="F16"/>
    </sheetView>
  </sheetViews>
  <sheetFormatPr baseColWidth="10" defaultRowHeight="12.75" x14ac:dyDescent="0.2"/>
  <cols>
    <col min="2" max="2" width="12.140625" bestFit="1" customWidth="1"/>
    <col min="3" max="3" width="14.85546875" customWidth="1"/>
    <col min="4" max="4" width="2.85546875" customWidth="1"/>
    <col min="7" max="7" width="16.85546875" customWidth="1"/>
  </cols>
  <sheetData>
    <row r="2" spans="5:8" x14ac:dyDescent="0.2">
      <c r="G2" s="62"/>
      <c r="H2" s="62"/>
    </row>
    <row r="3" spans="5:8" ht="44.25" x14ac:dyDescent="0.55000000000000004">
      <c r="E3" s="65" t="s">
        <v>50</v>
      </c>
      <c r="F3" s="63"/>
      <c r="G3" s="63"/>
    </row>
    <row r="4" spans="5:8" ht="27.75" x14ac:dyDescent="0.4">
      <c r="E4" s="64" t="s">
        <v>53</v>
      </c>
      <c r="F4" s="63"/>
      <c r="G4" s="63"/>
    </row>
    <row r="5" spans="5:8" ht="27" x14ac:dyDescent="0.35">
      <c r="E5" s="63" t="s">
        <v>52</v>
      </c>
      <c r="F5" s="63"/>
      <c r="G5" s="63"/>
    </row>
    <row r="6" spans="5:8" ht="27" x14ac:dyDescent="0.35">
      <c r="E6" s="63" t="s">
        <v>51</v>
      </c>
      <c r="F6" s="63"/>
      <c r="G6" s="63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récap</vt:lpstr>
      <vt:lpstr>détail</vt:lpstr>
      <vt:lpstr>Feuil3</vt:lpstr>
      <vt:lpstr>détail!Zone_d_impression</vt:lpstr>
      <vt:lpstr>récap!Zone_d_impression</vt:lpstr>
    </vt:vector>
  </TitlesOfParts>
  <Company>c3d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chastre</dc:creator>
  <cp:lastModifiedBy>GEOFFROY Jean-Luc</cp:lastModifiedBy>
  <cp:lastPrinted>2014-12-04T15:06:08Z</cp:lastPrinted>
  <dcterms:created xsi:type="dcterms:W3CDTF">2005-10-01T16:56:43Z</dcterms:created>
  <dcterms:modified xsi:type="dcterms:W3CDTF">2014-12-04T15:06:30Z</dcterms:modified>
</cp:coreProperties>
</file>